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CIERRE DICEMBRE 2020\"/>
    </mc:Choice>
  </mc:AlternateContent>
  <xr:revisionPtr revIDLastSave="0" documentId="8_{FAC9D894-6EA3-4C14-8D82-59F8DA33AF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0" i="1" l="1"/>
  <c r="N40" i="1"/>
  <c r="J40" i="1"/>
  <c r="S38" i="1"/>
  <c r="N38" i="1"/>
  <c r="J38" i="1"/>
  <c r="S37" i="1"/>
  <c r="V33" i="1"/>
  <c r="S33" i="1"/>
  <c r="Q33" i="1"/>
  <c r="P33" i="1"/>
  <c r="O33" i="1"/>
  <c r="N33" i="1"/>
  <c r="L33" i="1"/>
  <c r="K33" i="1"/>
  <c r="M32" i="1"/>
  <c r="R32" i="1" s="1"/>
  <c r="M31" i="1"/>
  <c r="R31" i="1" s="1"/>
  <c r="M30" i="1"/>
  <c r="R30" i="1" s="1"/>
  <c r="M29" i="1"/>
  <c r="R29" i="1" s="1"/>
  <c r="M28" i="1"/>
  <c r="R28" i="1" s="1"/>
  <c r="M27" i="1"/>
  <c r="R27" i="1" s="1"/>
  <c r="M26" i="1"/>
  <c r="R26" i="1" s="1"/>
  <c r="M25" i="1"/>
  <c r="R25" i="1" s="1"/>
  <c r="M24" i="1"/>
  <c r="R24" i="1" s="1"/>
  <c r="M23" i="1"/>
  <c r="R23" i="1" s="1"/>
  <c r="M22" i="1"/>
  <c r="R22" i="1" s="1"/>
  <c r="M21" i="1"/>
  <c r="R21" i="1" s="1"/>
  <c r="M20" i="1"/>
  <c r="R20" i="1" s="1"/>
  <c r="M19" i="1"/>
  <c r="M33" i="1" l="1"/>
  <c r="R19" i="1"/>
  <c r="R33" i="1" s="1"/>
</calcChain>
</file>

<file path=xl/sharedStrings.xml><?xml version="1.0" encoding="utf-8"?>
<sst xmlns="http://schemas.openxmlformats.org/spreadsheetml/2006/main" count="72" uniqueCount="67">
  <si>
    <t>Dirección General de Contabilidad Gubernamental</t>
  </si>
  <si>
    <t>Resumen Movimiento de los Anticipos Financieros</t>
  </si>
  <si>
    <t>Al</t>
  </si>
  <si>
    <t>Día</t>
  </si>
  <si>
    <t>Mes</t>
  </si>
  <si>
    <t>Año</t>
  </si>
  <si>
    <t xml:space="preserve"> </t>
  </si>
  <si>
    <t>Código</t>
  </si>
  <si>
    <t>Denominación</t>
  </si>
  <si>
    <t>Capítulo</t>
  </si>
  <si>
    <t>Sub-Capítulo</t>
  </si>
  <si>
    <t>DAF</t>
  </si>
  <si>
    <t>UE</t>
  </si>
  <si>
    <t>A</t>
  </si>
  <si>
    <t>B</t>
  </si>
  <si>
    <t>C</t>
  </si>
  <si>
    <t>D</t>
  </si>
  <si>
    <t>E</t>
  </si>
  <si>
    <t>F</t>
  </si>
  <si>
    <t>ESTRUCTURA PROGRAMÁTICA</t>
  </si>
  <si>
    <t>TIPO DE ANTICIPO  FINANCIERO</t>
  </si>
  <si>
    <t>No. de Expendiente</t>
  </si>
  <si>
    <t>MOVIMIENTO ANTICIPO FINANCIERO</t>
  </si>
  <si>
    <t>Prog</t>
  </si>
  <si>
    <t>Sub-Prog</t>
  </si>
  <si>
    <t>Act/Obra</t>
  </si>
  <si>
    <t>FRI</t>
  </si>
  <si>
    <t>FEA</t>
  </si>
  <si>
    <t>FRE</t>
  </si>
  <si>
    <t>FAS</t>
  </si>
  <si>
    <t>FAC</t>
  </si>
  <si>
    <t>Monto de Apertura
1</t>
  </si>
  <si>
    <t>Aumento
(Disminución)
2</t>
  </si>
  <si>
    <t>Total Anticipo Financiero
3 = 1+2</t>
  </si>
  <si>
    <t>Monto Transferido por la T. N.
4</t>
  </si>
  <si>
    <t>Rendición del Anticipo Financiero</t>
  </si>
  <si>
    <t>Devolución de Disponibilidades</t>
  </si>
  <si>
    <t>Regularizaciones</t>
  </si>
  <si>
    <t>Parcial</t>
  </si>
  <si>
    <t>Total</t>
  </si>
  <si>
    <t>Monto Rendido
5</t>
  </si>
  <si>
    <t>Monto por Rendir
6 = 3-5</t>
  </si>
  <si>
    <t>Monto Depositado</t>
  </si>
  <si>
    <t>No. Volante / Transfer. en la Cuenta R. D.</t>
  </si>
  <si>
    <t>No. de Documento</t>
  </si>
  <si>
    <t>Monto Regularizado</t>
  </si>
  <si>
    <t xml:space="preserve">TOTALES GENERALES </t>
  </si>
  <si>
    <t>DG-INS-02-18</t>
  </si>
  <si>
    <t>:0215</t>
  </si>
  <si>
    <t>: 01</t>
  </si>
  <si>
    <t>: 0001</t>
  </si>
  <si>
    <t>MINISTERIO DE LA MUJER</t>
  </si>
  <si>
    <t>FRI-000024</t>
  </si>
  <si>
    <t>00272</t>
  </si>
  <si>
    <t>ENC. CONTABILIDAD</t>
  </si>
  <si>
    <t>ENC. PRESUPUESTO</t>
  </si>
  <si>
    <t xml:space="preserve"> MARIA CONTRERAS</t>
  </si>
  <si>
    <t xml:space="preserve"> RAIZA ROBLES</t>
  </si>
  <si>
    <t>FELIX DE JESUS RAMIREZ</t>
  </si>
  <si>
    <t>00274</t>
  </si>
  <si>
    <t>00276</t>
  </si>
  <si>
    <t>00278</t>
  </si>
  <si>
    <t>00282</t>
  </si>
  <si>
    <t>00284</t>
  </si>
  <si>
    <t>00286</t>
  </si>
  <si>
    <t>00289</t>
  </si>
  <si>
    <t>00293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</si>
</sst>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000"/>
    <numFmt numFmtId="166" formatCode="00"/>
    <numFmt numFmtId="167" formatCode="ddd\-dd\-mmm\-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15"/>
      <name val="Times New Roman"/>
      <family val="1"/>
    </font>
    <font>
      <b/>
      <sz val="7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3" borderId="0" xfId="0" applyFill="1"/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7" fillId="2" borderId="0" xfId="0" applyFont="1" applyFill="1" applyAlignment="1"/>
    <xf numFmtId="0" fontId="5" fillId="2" borderId="0" xfId="0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8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0" fontId="0" fillId="4" borderId="4" xfId="0" applyFill="1" applyBorder="1"/>
    <xf numFmtId="0" fontId="5" fillId="4" borderId="5" xfId="0" applyFont="1" applyFill="1" applyBorder="1" applyAlignment="1"/>
    <xf numFmtId="165" fontId="10" fillId="2" borderId="3" xfId="0" applyNumberFormat="1" applyFont="1" applyFill="1" applyBorder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/>
    </xf>
    <xf numFmtId="165" fontId="13" fillId="0" borderId="2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39" fontId="13" fillId="0" borderId="2" xfId="1" applyNumberFormat="1" applyFont="1" applyFill="1" applyBorder="1" applyAlignment="1"/>
    <xf numFmtId="164" fontId="14" fillId="0" borderId="3" xfId="1" applyFont="1" applyFill="1" applyBorder="1" applyAlignment="1">
      <alignment horizontal="center" vertical="center"/>
    </xf>
    <xf numFmtId="164" fontId="14" fillId="0" borderId="2" xfId="1" applyFont="1" applyFill="1" applyBorder="1" applyAlignment="1">
      <alignment horizontal="center" vertical="center"/>
    </xf>
    <xf numFmtId="39" fontId="13" fillId="0" borderId="3" xfId="1" applyNumberFormat="1" applyFont="1" applyFill="1" applyBorder="1" applyAlignment="1">
      <alignment horizontal="right"/>
    </xf>
    <xf numFmtId="49" fontId="13" fillId="2" borderId="5" xfId="1" applyNumberFormat="1" applyFont="1" applyFill="1" applyBorder="1" applyAlignment="1">
      <alignment horizontal="center"/>
    </xf>
    <xf numFmtId="49" fontId="13" fillId="0" borderId="5" xfId="1" applyNumberFormat="1" applyFont="1" applyFill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39" fontId="13" fillId="2" borderId="2" xfId="1" applyNumberFormat="1" applyFont="1" applyFill="1" applyBorder="1" applyAlignment="1"/>
    <xf numFmtId="39" fontId="13" fillId="2" borderId="3" xfId="1" applyNumberFormat="1" applyFont="1" applyFill="1" applyBorder="1" applyAlignment="1"/>
    <xf numFmtId="164" fontId="14" fillId="2" borderId="3" xfId="1" applyFont="1" applyFill="1" applyBorder="1" applyAlignment="1">
      <alignment horizontal="center" vertical="center"/>
    </xf>
    <xf numFmtId="164" fontId="14" fillId="2" borderId="2" xfId="1" applyFont="1" applyFill="1" applyBorder="1" applyAlignment="1">
      <alignment horizontal="center" vertical="center"/>
    </xf>
    <xf numFmtId="39" fontId="13" fillId="2" borderId="5" xfId="1" applyNumberFormat="1" applyFont="1" applyFill="1" applyBorder="1" applyAlignment="1"/>
    <xf numFmtId="0" fontId="14" fillId="5" borderId="3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39" fontId="14" fillId="5" borderId="16" xfId="1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6" fillId="3" borderId="17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7" fillId="3" borderId="0" xfId="0" applyFont="1" applyFill="1"/>
    <xf numFmtId="167" fontId="18" fillId="3" borderId="0" xfId="0" applyNumberFormat="1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39" fontId="14" fillId="0" borderId="5" xfId="1" applyNumberFormat="1" applyFont="1" applyFill="1" applyBorder="1" applyAlignment="1"/>
    <xf numFmtId="39" fontId="14" fillId="0" borderId="2" xfId="1" applyNumberFormat="1" applyFont="1" applyFill="1" applyBorder="1" applyAlignment="1"/>
    <xf numFmtId="39" fontId="14" fillId="0" borderId="3" xfId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39" fontId="13" fillId="0" borderId="5" xfId="1" applyNumberFormat="1" applyFont="1" applyFill="1" applyBorder="1" applyAlignment="1"/>
    <xf numFmtId="0" fontId="1" fillId="0" borderId="0" xfId="0" applyFont="1"/>
    <xf numFmtId="167" fontId="18" fillId="3" borderId="0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0" fontId="12" fillId="4" borderId="13" xfId="0" applyFont="1" applyFill="1" applyBorder="1"/>
    <xf numFmtId="0" fontId="11" fillId="4" borderId="11" xfId="0" applyFont="1" applyFill="1" applyBorder="1" applyAlignment="1">
      <alignment horizontal="center" wrapText="1"/>
    </xf>
    <xf numFmtId="0" fontId="11" fillId="4" borderId="12" xfId="0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right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/>
    </xf>
    <xf numFmtId="0" fontId="12" fillId="4" borderId="4" xfId="0" applyFont="1" applyFill="1" applyBorder="1"/>
    <xf numFmtId="0" fontId="12" fillId="4" borderId="5" xfId="0" applyFont="1" applyFill="1" applyBorder="1"/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</cellXfs>
  <cellStyles count="3">
    <cellStyle name="Millares 2" xfId="1" xr:uid="{00000000-0005-0000-0000-000000000000}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0</xdr:row>
      <xdr:rowOff>24764</xdr:rowOff>
    </xdr:from>
    <xdr:to>
      <xdr:col>12</xdr:col>
      <xdr:colOff>457199</xdr:colOff>
      <xdr:row>2</xdr:row>
      <xdr:rowOff>180975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24764"/>
          <a:ext cx="2076449" cy="537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contreras\Downloads\FORMULARIO%20DE%20CORTE%202019%20A%20SER%20REMITIDOS%201-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ciliación Banc"/>
      <sheetName val="DG-INS-02-17Estado Mov Bca"/>
      <sheetName val="DG-INS-02-18 Res. Mov Ant Fin"/>
      <sheetName val="Arqueo de Caja"/>
      <sheetName val="Arqueo de cheques"/>
      <sheetName val="Transf. Recibidas"/>
      <sheetName val="Deuda Administrativa requerido"/>
      <sheetName val="Cuadro Comparativo de Bienes"/>
      <sheetName val="Baja de Bienes"/>
      <sheetName val="Adq. de Bienes para Transf."/>
      <sheetName val="Lev. Adq. de Inmuebles"/>
      <sheetName val="Cheques Ant. Fin.DG-AC-02-36"/>
      <sheetName val="Obras en Proceso"/>
      <sheetName val="Ejec. Captación Directa"/>
      <sheetName val="Bienes  de Consumo"/>
      <sheetName val="DG-INS02-46 Amort.Gastos An"/>
      <sheetName val="Planilla Ejec. Rec Ext "/>
      <sheetName val="Bienes Inmuebles"/>
    </sheetNames>
    <sheetDataSet>
      <sheetData sheetId="0">
        <row r="16">
          <cell r="D16" t="str">
            <v>Gerente Financiero</v>
          </cell>
        </row>
        <row r="17">
          <cell r="B17" t="str">
            <v>Preparado por</v>
          </cell>
          <cell r="C17" t="str">
            <v>Revisado por</v>
          </cell>
          <cell r="D17" t="str">
            <v>Aprobado por</v>
          </cell>
        </row>
        <row r="19">
          <cell r="B19" t="str">
            <v>Fecha de Preparación</v>
          </cell>
          <cell r="C19" t="str">
            <v>Fecha de Revisión</v>
          </cell>
          <cell r="D19" t="str">
            <v>Fecha de Aprobación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42"/>
  <sheetViews>
    <sheetView tabSelected="1" view="pageBreakPreview" topLeftCell="F1" zoomScaleNormal="100" zoomScaleSheetLayoutView="100" workbookViewId="0">
      <selection activeCell="F25" sqref="F25"/>
    </sheetView>
  </sheetViews>
  <sheetFormatPr baseColWidth="10" defaultRowHeight="15" x14ac:dyDescent="0.25"/>
  <cols>
    <col min="22" max="22" width="14.7109375" customWidth="1"/>
  </cols>
  <sheetData>
    <row r="3" spans="1:22" x14ac:dyDescent="0.25">
      <c r="A3" s="1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8.75" x14ac:dyDescent="0.3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</row>
    <row r="5" spans="1:22" ht="15.75" x14ac:dyDescent="0.25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x14ac:dyDescent="0.25">
      <c r="A6" s="1"/>
      <c r="B6" s="2"/>
      <c r="C6" s="2"/>
      <c r="D6" s="2"/>
      <c r="E6" s="4"/>
      <c r="F6" s="4"/>
      <c r="G6" s="4"/>
      <c r="H6" s="4"/>
      <c r="I6" s="5"/>
      <c r="J6" s="5"/>
      <c r="K6" s="5"/>
      <c r="L6" s="5"/>
      <c r="M6" s="6" t="s">
        <v>2</v>
      </c>
      <c r="N6" s="7" t="s">
        <v>3</v>
      </c>
      <c r="O6" s="8" t="s">
        <v>4</v>
      </c>
      <c r="P6" s="7" t="s">
        <v>5</v>
      </c>
      <c r="Q6" s="9"/>
      <c r="R6" s="10"/>
      <c r="S6" s="11"/>
      <c r="T6" s="4"/>
      <c r="U6" s="4"/>
      <c r="V6" s="4"/>
    </row>
    <row r="7" spans="1:22" ht="19.5" x14ac:dyDescent="0.3">
      <c r="A7" s="1"/>
      <c r="B7" s="2"/>
      <c r="C7" s="12"/>
      <c r="D7" s="2"/>
      <c r="E7" s="12"/>
      <c r="F7" s="12"/>
      <c r="G7" s="12"/>
      <c r="H7" s="12"/>
      <c r="I7" s="106"/>
      <c r="J7" s="106"/>
      <c r="K7" s="106"/>
      <c r="L7" s="13"/>
      <c r="M7" s="14"/>
      <c r="N7" s="15">
        <v>31</v>
      </c>
      <c r="O7" s="16">
        <v>12</v>
      </c>
      <c r="P7" s="81">
        <v>2020</v>
      </c>
      <c r="Q7" s="9"/>
      <c r="R7" s="17"/>
      <c r="S7" s="18"/>
      <c r="T7" s="19"/>
      <c r="U7" s="20"/>
      <c r="V7" s="19"/>
    </row>
    <row r="8" spans="1:22" ht="15.75" x14ac:dyDescent="0.25">
      <c r="A8" s="21"/>
      <c r="B8" s="22" t="s">
        <v>6</v>
      </c>
      <c r="D8" s="22"/>
      <c r="E8" s="23" t="s">
        <v>7</v>
      </c>
      <c r="G8" s="23"/>
      <c r="H8" s="23"/>
      <c r="I8" s="23"/>
      <c r="J8" s="23"/>
      <c r="L8" s="23" t="s">
        <v>8</v>
      </c>
      <c r="M8" s="23"/>
      <c r="N8" s="22"/>
      <c r="O8" s="22"/>
      <c r="P8" s="22"/>
      <c r="Q8" s="24"/>
      <c r="R8" s="24"/>
      <c r="S8" s="25"/>
      <c r="T8" s="26"/>
      <c r="U8" s="26"/>
      <c r="V8" s="26"/>
    </row>
    <row r="9" spans="1:22" ht="15.75" x14ac:dyDescent="0.25">
      <c r="A9" s="107"/>
      <c r="B9" s="27" t="s">
        <v>9</v>
      </c>
      <c r="C9" s="28"/>
      <c r="D9" s="28"/>
      <c r="E9" s="29" t="s">
        <v>48</v>
      </c>
      <c r="F9" s="30" t="s">
        <v>51</v>
      </c>
      <c r="G9" s="31"/>
      <c r="H9" s="31"/>
      <c r="I9" s="31"/>
      <c r="J9" s="31"/>
      <c r="K9" s="31"/>
      <c r="L9" s="31"/>
      <c r="M9" s="31"/>
      <c r="N9" s="32"/>
      <c r="O9" s="33"/>
      <c r="P9" s="33"/>
      <c r="Q9" s="33"/>
      <c r="R9" s="33"/>
      <c r="S9" s="34"/>
      <c r="T9" s="34"/>
      <c r="U9" s="34"/>
      <c r="V9" s="34"/>
    </row>
    <row r="10" spans="1:22" ht="15.75" x14ac:dyDescent="0.25">
      <c r="A10" s="107"/>
      <c r="B10" s="27" t="s">
        <v>10</v>
      </c>
      <c r="C10" s="28"/>
      <c r="D10" s="28"/>
      <c r="E10" s="29" t="s">
        <v>49</v>
      </c>
      <c r="F10" s="30" t="s">
        <v>51</v>
      </c>
      <c r="G10" s="31"/>
      <c r="H10" s="31"/>
      <c r="I10" s="31"/>
      <c r="J10" s="31"/>
      <c r="K10" s="31"/>
      <c r="L10" s="31"/>
      <c r="M10" s="31"/>
      <c r="N10" s="32"/>
      <c r="O10" s="33"/>
      <c r="P10" s="33"/>
      <c r="Q10" s="33"/>
      <c r="R10" s="33"/>
      <c r="S10" s="34"/>
      <c r="T10" s="34"/>
      <c r="U10" s="34"/>
      <c r="V10" s="34"/>
    </row>
    <row r="11" spans="1:22" ht="15.75" x14ac:dyDescent="0.25">
      <c r="A11" s="107"/>
      <c r="B11" s="27" t="s">
        <v>11</v>
      </c>
      <c r="C11" s="28"/>
      <c r="D11" s="28"/>
      <c r="E11" s="29" t="s">
        <v>49</v>
      </c>
      <c r="F11" s="30" t="s">
        <v>51</v>
      </c>
      <c r="G11" s="31"/>
      <c r="H11" s="31"/>
      <c r="I11" s="31"/>
      <c r="J11" s="31"/>
      <c r="K11" s="31"/>
      <c r="L11" s="31"/>
      <c r="M11" s="31"/>
      <c r="N11" s="32"/>
      <c r="O11" s="33"/>
      <c r="P11" s="33"/>
      <c r="Q11" s="33"/>
      <c r="R11" s="33"/>
      <c r="S11" s="34"/>
      <c r="T11" s="34"/>
      <c r="U11" s="34"/>
      <c r="V11" s="34"/>
    </row>
    <row r="12" spans="1:22" ht="15.75" x14ac:dyDescent="0.25">
      <c r="A12" s="107"/>
      <c r="B12" s="27" t="s">
        <v>12</v>
      </c>
      <c r="C12" s="28"/>
      <c r="D12" s="28"/>
      <c r="E12" s="29" t="s">
        <v>50</v>
      </c>
      <c r="F12" s="30"/>
      <c r="G12" s="30" t="s">
        <v>51</v>
      </c>
      <c r="H12" s="31"/>
      <c r="I12" s="31"/>
      <c r="J12" s="31"/>
      <c r="K12" s="31"/>
      <c r="L12" s="31"/>
      <c r="M12" s="31"/>
      <c r="N12" s="32"/>
      <c r="O12" s="33"/>
      <c r="P12" s="33"/>
      <c r="Q12" s="33"/>
      <c r="R12" s="33"/>
      <c r="S12" s="34"/>
      <c r="T12" s="34"/>
      <c r="U12" s="34"/>
      <c r="V12" s="34"/>
    </row>
    <row r="13" spans="1:22" x14ac:dyDescent="0.25">
      <c r="A13" s="1"/>
      <c r="B13" s="2"/>
      <c r="C13" s="2"/>
      <c r="D13" s="2"/>
      <c r="E13" s="35"/>
      <c r="F13" s="35"/>
      <c r="G13" s="35"/>
      <c r="H13" s="35"/>
      <c r="I13" s="35"/>
      <c r="J13" s="35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x14ac:dyDescent="0.25">
      <c r="A14" s="37"/>
      <c r="B14" s="108" t="s">
        <v>13</v>
      </c>
      <c r="C14" s="109"/>
      <c r="D14" s="110"/>
      <c r="E14" s="108" t="s">
        <v>14</v>
      </c>
      <c r="F14" s="111"/>
      <c r="G14" s="111"/>
      <c r="H14" s="111"/>
      <c r="I14" s="112"/>
      <c r="J14" s="38" t="s">
        <v>15</v>
      </c>
      <c r="K14" s="108" t="s">
        <v>16</v>
      </c>
      <c r="L14" s="111"/>
      <c r="M14" s="111"/>
      <c r="N14" s="111"/>
      <c r="O14" s="111"/>
      <c r="P14" s="111"/>
      <c r="Q14" s="111"/>
      <c r="R14" s="112"/>
      <c r="S14" s="108" t="s">
        <v>17</v>
      </c>
      <c r="T14" s="112"/>
      <c r="U14" s="108" t="s">
        <v>18</v>
      </c>
      <c r="V14" s="112"/>
    </row>
    <row r="15" spans="1:22" x14ac:dyDescent="0.25">
      <c r="A15" s="37"/>
      <c r="B15" s="89" t="s">
        <v>19</v>
      </c>
      <c r="C15" s="90"/>
      <c r="D15" s="91"/>
      <c r="E15" s="89" t="s">
        <v>20</v>
      </c>
      <c r="F15" s="90"/>
      <c r="G15" s="90"/>
      <c r="H15" s="90"/>
      <c r="I15" s="91"/>
      <c r="J15" s="87" t="s">
        <v>21</v>
      </c>
      <c r="K15" s="95" t="s">
        <v>22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7"/>
    </row>
    <row r="16" spans="1:22" x14ac:dyDescent="0.25">
      <c r="A16" s="37"/>
      <c r="B16" s="92"/>
      <c r="C16" s="93"/>
      <c r="D16" s="86"/>
      <c r="E16" s="92"/>
      <c r="F16" s="93"/>
      <c r="G16" s="93"/>
      <c r="H16" s="93"/>
      <c r="I16" s="86"/>
      <c r="J16" s="94"/>
      <c r="K16" s="98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100"/>
    </row>
    <row r="17" spans="1:24" x14ac:dyDescent="0.25">
      <c r="A17" s="37"/>
      <c r="B17" s="89" t="s">
        <v>23</v>
      </c>
      <c r="C17" s="87" t="s">
        <v>24</v>
      </c>
      <c r="D17" s="91" t="s">
        <v>25</v>
      </c>
      <c r="E17" s="95" t="s">
        <v>26</v>
      </c>
      <c r="F17" s="87" t="s">
        <v>27</v>
      </c>
      <c r="G17" s="87" t="s">
        <v>28</v>
      </c>
      <c r="H17" s="85" t="s">
        <v>29</v>
      </c>
      <c r="I17" s="39" t="s">
        <v>30</v>
      </c>
      <c r="J17" s="94"/>
      <c r="K17" s="87" t="s">
        <v>31</v>
      </c>
      <c r="L17" s="87" t="s">
        <v>32</v>
      </c>
      <c r="M17" s="87" t="s">
        <v>33</v>
      </c>
      <c r="N17" s="87" t="s">
        <v>34</v>
      </c>
      <c r="O17" s="101" t="s">
        <v>35</v>
      </c>
      <c r="P17" s="102"/>
      <c r="Q17" s="102"/>
      <c r="R17" s="103"/>
      <c r="S17" s="92" t="s">
        <v>36</v>
      </c>
      <c r="T17" s="86"/>
      <c r="U17" s="92" t="s">
        <v>37</v>
      </c>
      <c r="V17" s="86"/>
    </row>
    <row r="18" spans="1:24" ht="43.5" x14ac:dyDescent="0.25">
      <c r="A18" s="37"/>
      <c r="B18" s="92"/>
      <c r="C18" s="88"/>
      <c r="D18" s="86"/>
      <c r="E18" s="92"/>
      <c r="F18" s="88"/>
      <c r="G18" s="88"/>
      <c r="H18" s="86"/>
      <c r="I18" s="40" t="s">
        <v>30</v>
      </c>
      <c r="J18" s="88"/>
      <c r="K18" s="88"/>
      <c r="L18" s="88"/>
      <c r="M18" s="88"/>
      <c r="N18" s="88"/>
      <c r="O18" s="41" t="s">
        <v>38</v>
      </c>
      <c r="P18" s="41" t="s">
        <v>39</v>
      </c>
      <c r="Q18" s="41" t="s">
        <v>40</v>
      </c>
      <c r="R18" s="41" t="s">
        <v>41</v>
      </c>
      <c r="S18" s="41" t="s">
        <v>42</v>
      </c>
      <c r="T18" s="42" t="s">
        <v>43</v>
      </c>
      <c r="U18" s="42" t="s">
        <v>44</v>
      </c>
      <c r="V18" s="43" t="s">
        <v>45</v>
      </c>
    </row>
    <row r="19" spans="1:24" x14ac:dyDescent="0.25">
      <c r="A19" s="1">
        <v>1</v>
      </c>
      <c r="B19" s="44">
        <v>1</v>
      </c>
      <c r="C19" s="44">
        <v>0</v>
      </c>
      <c r="D19" s="45">
        <v>2</v>
      </c>
      <c r="E19" s="46" t="s">
        <v>52</v>
      </c>
      <c r="F19" s="46"/>
      <c r="G19" s="46"/>
      <c r="H19" s="46"/>
      <c r="I19" s="46"/>
      <c r="J19" s="47">
        <v>271</v>
      </c>
      <c r="K19" s="79">
        <v>216237</v>
      </c>
      <c r="L19" s="79">
        <v>0</v>
      </c>
      <c r="M19" s="79">
        <f>+K19+L19</f>
        <v>216237</v>
      </c>
      <c r="N19" s="79">
        <v>86857.68</v>
      </c>
      <c r="O19" s="49"/>
      <c r="P19" s="50"/>
      <c r="Q19" s="78">
        <v>0</v>
      </c>
      <c r="R19" s="80">
        <f>+M19-Q19</f>
        <v>216237</v>
      </c>
      <c r="S19" s="79">
        <v>0</v>
      </c>
      <c r="T19" s="52"/>
      <c r="U19" s="53" t="s">
        <v>53</v>
      </c>
      <c r="V19" s="82">
        <v>82586.039999999994</v>
      </c>
    </row>
    <row r="20" spans="1:24" x14ac:dyDescent="0.25">
      <c r="A20" s="1">
        <v>2</v>
      </c>
      <c r="B20" s="54"/>
      <c r="C20" s="54"/>
      <c r="D20" s="55"/>
      <c r="E20" s="46"/>
      <c r="F20" s="56"/>
      <c r="G20" s="56"/>
      <c r="H20" s="56"/>
      <c r="I20" s="56"/>
      <c r="J20" s="57"/>
      <c r="K20" s="58">
        <v>0</v>
      </c>
      <c r="L20" s="59">
        <v>0</v>
      </c>
      <c r="M20" s="48">
        <f t="shared" ref="M20:M32" si="0">+K20+L20</f>
        <v>0</v>
      </c>
      <c r="N20" s="59">
        <v>0</v>
      </c>
      <c r="O20" s="60"/>
      <c r="P20" s="61"/>
      <c r="Q20" s="62">
        <v>0</v>
      </c>
      <c r="R20" s="51">
        <f t="shared" ref="R20:R32" si="1">+M20-Q20</f>
        <v>0</v>
      </c>
      <c r="S20" s="58">
        <v>0</v>
      </c>
      <c r="T20" s="52"/>
      <c r="U20" s="52" t="s">
        <v>59</v>
      </c>
      <c r="V20" s="62">
        <v>53422.02</v>
      </c>
    </row>
    <row r="21" spans="1:24" x14ac:dyDescent="0.25">
      <c r="A21" s="1">
        <v>3</v>
      </c>
      <c r="B21" s="54"/>
      <c r="C21" s="54"/>
      <c r="D21" s="55"/>
      <c r="E21" s="56"/>
      <c r="F21" s="56"/>
      <c r="G21" s="56"/>
      <c r="H21" s="56"/>
      <c r="I21" s="56"/>
      <c r="J21" s="57"/>
      <c r="K21" s="58">
        <v>0</v>
      </c>
      <c r="L21" s="59">
        <v>0</v>
      </c>
      <c r="M21" s="48">
        <f t="shared" si="0"/>
        <v>0</v>
      </c>
      <c r="N21" s="59">
        <v>0</v>
      </c>
      <c r="O21" s="60"/>
      <c r="P21" s="61"/>
      <c r="Q21" s="62">
        <v>0</v>
      </c>
      <c r="R21" s="51">
        <f t="shared" si="1"/>
        <v>0</v>
      </c>
      <c r="S21" s="58">
        <v>0</v>
      </c>
      <c r="T21" s="52"/>
      <c r="U21" s="52" t="s">
        <v>60</v>
      </c>
      <c r="V21" s="62">
        <v>63767.89</v>
      </c>
    </row>
    <row r="22" spans="1:24" x14ac:dyDescent="0.25">
      <c r="A22" s="1">
        <v>4</v>
      </c>
      <c r="B22" s="54"/>
      <c r="C22" s="54"/>
      <c r="D22" s="55"/>
      <c r="E22" s="56"/>
      <c r="F22" s="56"/>
      <c r="G22" s="56"/>
      <c r="H22" s="56"/>
      <c r="I22" s="56"/>
      <c r="J22" s="57"/>
      <c r="K22" s="58">
        <v>0</v>
      </c>
      <c r="L22" s="59">
        <v>0</v>
      </c>
      <c r="M22" s="48">
        <f t="shared" si="0"/>
        <v>0</v>
      </c>
      <c r="N22" s="59">
        <v>0</v>
      </c>
      <c r="O22" s="60"/>
      <c r="P22" s="61"/>
      <c r="Q22" s="62">
        <v>0</v>
      </c>
      <c r="R22" s="51">
        <f t="shared" si="1"/>
        <v>0</v>
      </c>
      <c r="S22" s="58">
        <v>0</v>
      </c>
      <c r="T22" s="52"/>
      <c r="U22" s="52" t="s">
        <v>61</v>
      </c>
      <c r="V22" s="62">
        <v>39558.51</v>
      </c>
    </row>
    <row r="23" spans="1:24" x14ac:dyDescent="0.25">
      <c r="A23" s="1">
        <v>5</v>
      </c>
      <c r="B23" s="54"/>
      <c r="C23" s="54"/>
      <c r="D23" s="55"/>
      <c r="E23" s="56"/>
      <c r="F23" s="56"/>
      <c r="G23" s="56"/>
      <c r="H23" s="56"/>
      <c r="I23" s="56"/>
      <c r="J23" s="57"/>
      <c r="K23" s="58">
        <v>0</v>
      </c>
      <c r="L23" s="59">
        <v>0</v>
      </c>
      <c r="M23" s="48">
        <f t="shared" si="0"/>
        <v>0</v>
      </c>
      <c r="N23" s="59">
        <v>0</v>
      </c>
      <c r="O23" s="60"/>
      <c r="P23" s="61"/>
      <c r="Q23" s="62">
        <v>0</v>
      </c>
      <c r="R23" s="51">
        <f t="shared" si="1"/>
        <v>0</v>
      </c>
      <c r="S23" s="58">
        <v>0</v>
      </c>
      <c r="T23" s="52"/>
      <c r="U23" s="52" t="s">
        <v>62</v>
      </c>
      <c r="V23" s="62">
        <v>75335.48</v>
      </c>
    </row>
    <row r="24" spans="1:24" x14ac:dyDescent="0.25">
      <c r="A24" s="1">
        <v>6</v>
      </c>
      <c r="B24" s="54"/>
      <c r="C24" s="54"/>
      <c r="D24" s="55"/>
      <c r="E24" s="56"/>
      <c r="F24" s="56"/>
      <c r="G24" s="56"/>
      <c r="H24" s="56"/>
      <c r="I24" s="56"/>
      <c r="J24" s="57"/>
      <c r="K24" s="58">
        <v>0</v>
      </c>
      <c r="L24" s="59">
        <v>0</v>
      </c>
      <c r="M24" s="48">
        <f t="shared" si="0"/>
        <v>0</v>
      </c>
      <c r="N24" s="59">
        <v>0</v>
      </c>
      <c r="O24" s="60"/>
      <c r="P24" s="61"/>
      <c r="Q24" s="62">
        <v>0</v>
      </c>
      <c r="R24" s="51">
        <f t="shared" si="1"/>
        <v>0</v>
      </c>
      <c r="S24" s="58">
        <v>0</v>
      </c>
      <c r="T24" s="52"/>
      <c r="U24" s="52" t="s">
        <v>63</v>
      </c>
      <c r="V24" s="62">
        <v>66574.960000000006</v>
      </c>
    </row>
    <row r="25" spans="1:24" x14ac:dyDescent="0.25">
      <c r="A25" s="1">
        <v>7</v>
      </c>
      <c r="B25" s="54"/>
      <c r="C25" s="54"/>
      <c r="D25" s="55"/>
      <c r="E25" s="56"/>
      <c r="F25" s="56"/>
      <c r="G25" s="56"/>
      <c r="H25" s="56"/>
      <c r="I25" s="56"/>
      <c r="J25" s="57"/>
      <c r="K25" s="58">
        <v>0</v>
      </c>
      <c r="L25" s="59">
        <v>0</v>
      </c>
      <c r="M25" s="48">
        <f t="shared" si="0"/>
        <v>0</v>
      </c>
      <c r="N25" s="59">
        <v>0</v>
      </c>
      <c r="O25" s="60"/>
      <c r="P25" s="61"/>
      <c r="Q25" s="62">
        <v>0</v>
      </c>
      <c r="R25" s="51">
        <f t="shared" si="1"/>
        <v>0</v>
      </c>
      <c r="S25" s="58">
        <v>0</v>
      </c>
      <c r="T25" s="52"/>
      <c r="U25" s="52" t="s">
        <v>64</v>
      </c>
      <c r="V25" s="62">
        <v>83449.81</v>
      </c>
      <c r="X25" s="83"/>
    </row>
    <row r="26" spans="1:24" x14ac:dyDescent="0.25">
      <c r="A26" s="1">
        <v>8</v>
      </c>
      <c r="B26" s="54"/>
      <c r="C26" s="54"/>
      <c r="D26" s="55"/>
      <c r="E26" s="56"/>
      <c r="F26" s="56"/>
      <c r="G26" s="56"/>
      <c r="H26" s="56"/>
      <c r="I26" s="56"/>
      <c r="J26" s="57"/>
      <c r="K26" s="58">
        <v>0</v>
      </c>
      <c r="L26" s="59">
        <v>0</v>
      </c>
      <c r="M26" s="48">
        <f t="shared" si="0"/>
        <v>0</v>
      </c>
      <c r="N26" s="59">
        <v>0</v>
      </c>
      <c r="O26" s="60"/>
      <c r="P26" s="61"/>
      <c r="Q26" s="62">
        <v>0</v>
      </c>
      <c r="R26" s="51">
        <f t="shared" si="1"/>
        <v>0</v>
      </c>
      <c r="S26" s="58">
        <v>0</v>
      </c>
      <c r="T26" s="52"/>
      <c r="U26" s="52" t="s">
        <v>65</v>
      </c>
      <c r="V26" s="62">
        <v>77424.13</v>
      </c>
    </row>
    <row r="27" spans="1:24" x14ac:dyDescent="0.25">
      <c r="A27" s="1">
        <v>9</v>
      </c>
      <c r="B27" s="54"/>
      <c r="C27" s="54"/>
      <c r="D27" s="55"/>
      <c r="E27" s="56"/>
      <c r="F27" s="56"/>
      <c r="G27" s="56"/>
      <c r="H27" s="56"/>
      <c r="I27" s="56"/>
      <c r="J27" s="57"/>
      <c r="K27" s="58">
        <v>0</v>
      </c>
      <c r="L27" s="59">
        <v>0</v>
      </c>
      <c r="M27" s="48">
        <f t="shared" si="0"/>
        <v>0</v>
      </c>
      <c r="N27" s="59">
        <v>0</v>
      </c>
      <c r="O27" s="60"/>
      <c r="P27" s="61"/>
      <c r="Q27" s="62">
        <v>0</v>
      </c>
      <c r="R27" s="51">
        <f t="shared" si="1"/>
        <v>0</v>
      </c>
      <c r="S27" s="58">
        <v>0</v>
      </c>
      <c r="T27" s="52"/>
      <c r="U27" s="52" t="s">
        <v>66</v>
      </c>
      <c r="V27" s="62">
        <v>139619.23000000001</v>
      </c>
    </row>
    <row r="28" spans="1:24" x14ac:dyDescent="0.25">
      <c r="A28" s="1">
        <v>10</v>
      </c>
      <c r="B28" s="54"/>
      <c r="C28" s="54"/>
      <c r="D28" s="55"/>
      <c r="E28" s="56"/>
      <c r="F28" s="56"/>
      <c r="G28" s="56"/>
      <c r="H28" s="56"/>
      <c r="I28" s="56"/>
      <c r="J28" s="57"/>
      <c r="K28" s="58">
        <v>0</v>
      </c>
      <c r="L28" s="59">
        <v>0</v>
      </c>
      <c r="M28" s="48">
        <f t="shared" si="0"/>
        <v>0</v>
      </c>
      <c r="N28" s="59">
        <v>0</v>
      </c>
      <c r="O28" s="60"/>
      <c r="P28" s="61"/>
      <c r="Q28" s="62">
        <v>0</v>
      </c>
      <c r="R28" s="51">
        <f t="shared" si="1"/>
        <v>0</v>
      </c>
      <c r="S28" s="58">
        <v>0</v>
      </c>
      <c r="T28" s="52"/>
      <c r="U28" s="52"/>
      <c r="V28" s="62">
        <v>0</v>
      </c>
    </row>
    <row r="29" spans="1:24" x14ac:dyDescent="0.25">
      <c r="A29" s="1">
        <v>11</v>
      </c>
      <c r="B29" s="54"/>
      <c r="C29" s="54"/>
      <c r="D29" s="55"/>
      <c r="E29" s="56"/>
      <c r="F29" s="56"/>
      <c r="G29" s="56"/>
      <c r="H29" s="56"/>
      <c r="I29" s="56"/>
      <c r="J29" s="57"/>
      <c r="K29" s="58">
        <v>0</v>
      </c>
      <c r="L29" s="59">
        <v>0</v>
      </c>
      <c r="M29" s="48">
        <f t="shared" si="0"/>
        <v>0</v>
      </c>
      <c r="N29" s="59">
        <v>0</v>
      </c>
      <c r="O29" s="60"/>
      <c r="P29" s="61"/>
      <c r="Q29" s="62">
        <v>0</v>
      </c>
      <c r="R29" s="51">
        <f t="shared" si="1"/>
        <v>0</v>
      </c>
      <c r="S29" s="58">
        <v>0</v>
      </c>
      <c r="T29" s="52"/>
      <c r="U29" s="52"/>
      <c r="V29" s="62">
        <v>0</v>
      </c>
    </row>
    <row r="30" spans="1:24" x14ac:dyDescent="0.25">
      <c r="A30" s="1">
        <v>12</v>
      </c>
      <c r="B30" s="54"/>
      <c r="C30" s="54"/>
      <c r="D30" s="55"/>
      <c r="E30" s="56"/>
      <c r="F30" s="56"/>
      <c r="G30" s="56"/>
      <c r="H30" s="56"/>
      <c r="I30" s="56"/>
      <c r="J30" s="57"/>
      <c r="K30" s="58">
        <v>0</v>
      </c>
      <c r="L30" s="59">
        <v>0</v>
      </c>
      <c r="M30" s="48">
        <f t="shared" si="0"/>
        <v>0</v>
      </c>
      <c r="N30" s="59">
        <v>0</v>
      </c>
      <c r="O30" s="60"/>
      <c r="P30" s="61"/>
      <c r="Q30" s="62">
        <v>0</v>
      </c>
      <c r="R30" s="51">
        <f t="shared" si="1"/>
        <v>0</v>
      </c>
      <c r="S30" s="58">
        <v>0</v>
      </c>
      <c r="T30" s="52"/>
      <c r="U30" s="52"/>
      <c r="V30" s="62">
        <v>0</v>
      </c>
    </row>
    <row r="31" spans="1:24" x14ac:dyDescent="0.25">
      <c r="A31" s="1">
        <v>13</v>
      </c>
      <c r="B31" s="54"/>
      <c r="C31" s="54"/>
      <c r="D31" s="55"/>
      <c r="E31" s="56"/>
      <c r="F31" s="56"/>
      <c r="G31" s="56"/>
      <c r="H31" s="56"/>
      <c r="I31" s="56"/>
      <c r="J31" s="57"/>
      <c r="K31" s="58">
        <v>0</v>
      </c>
      <c r="L31" s="59">
        <v>0</v>
      </c>
      <c r="M31" s="48">
        <f t="shared" si="0"/>
        <v>0</v>
      </c>
      <c r="N31" s="59">
        <v>0</v>
      </c>
      <c r="O31" s="60"/>
      <c r="P31" s="61"/>
      <c r="Q31" s="62">
        <v>0</v>
      </c>
      <c r="R31" s="51">
        <f t="shared" si="1"/>
        <v>0</v>
      </c>
      <c r="S31" s="58">
        <v>0</v>
      </c>
      <c r="T31" s="52"/>
      <c r="U31" s="52"/>
      <c r="V31" s="62">
        <v>0</v>
      </c>
    </row>
    <row r="32" spans="1:24" x14ac:dyDescent="0.25">
      <c r="A32" s="1">
        <v>14</v>
      </c>
      <c r="B32" s="54"/>
      <c r="C32" s="54"/>
      <c r="D32" s="55"/>
      <c r="E32" s="56"/>
      <c r="F32" s="56"/>
      <c r="G32" s="56"/>
      <c r="H32" s="56"/>
      <c r="I32" s="56"/>
      <c r="J32" s="57"/>
      <c r="K32" s="58">
        <v>0</v>
      </c>
      <c r="L32" s="59">
        <v>0</v>
      </c>
      <c r="M32" s="48">
        <f t="shared" si="0"/>
        <v>0</v>
      </c>
      <c r="N32" s="59">
        <v>0</v>
      </c>
      <c r="O32" s="60"/>
      <c r="P32" s="61"/>
      <c r="Q32" s="62">
        <v>0</v>
      </c>
      <c r="R32" s="51">
        <f t="shared" si="1"/>
        <v>0</v>
      </c>
      <c r="S32" s="58">
        <v>0</v>
      </c>
      <c r="T32" s="52"/>
      <c r="U32" s="52"/>
      <c r="V32" s="62">
        <v>0</v>
      </c>
    </row>
    <row r="33" spans="1:22" ht="15.75" thickBot="1" x14ac:dyDescent="0.3">
      <c r="A33" s="37"/>
      <c r="B33" s="63" t="s">
        <v>46</v>
      </c>
      <c r="C33" s="64"/>
      <c r="D33" s="64"/>
      <c r="E33" s="64"/>
      <c r="F33" s="64"/>
      <c r="G33" s="64"/>
      <c r="H33" s="64"/>
      <c r="I33" s="64"/>
      <c r="J33" s="65"/>
      <c r="K33" s="66">
        <f t="shared" ref="K33:S33" si="2">SUM(K19:K32)</f>
        <v>216237</v>
      </c>
      <c r="L33" s="66">
        <f t="shared" si="2"/>
        <v>0</v>
      </c>
      <c r="M33" s="66">
        <f t="shared" si="2"/>
        <v>216237</v>
      </c>
      <c r="N33" s="66">
        <f t="shared" si="2"/>
        <v>86857.68</v>
      </c>
      <c r="O33" s="66">
        <f t="shared" si="2"/>
        <v>0</v>
      </c>
      <c r="P33" s="66">
        <f t="shared" si="2"/>
        <v>0</v>
      </c>
      <c r="Q33" s="66">
        <f t="shared" si="2"/>
        <v>0</v>
      </c>
      <c r="R33" s="66">
        <f t="shared" si="2"/>
        <v>216237</v>
      </c>
      <c r="S33" s="66">
        <f t="shared" si="2"/>
        <v>0</v>
      </c>
      <c r="T33" s="66"/>
      <c r="U33" s="66"/>
      <c r="V33" s="66">
        <f>SUM(V19:V32)</f>
        <v>681738.07000000007</v>
      </c>
    </row>
    <row r="34" spans="1:22" ht="15.75" thickTop="1" x14ac:dyDescent="0.25">
      <c r="A34" s="67"/>
      <c r="B34" s="68"/>
      <c r="C34" s="68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70" t="s">
        <v>47</v>
      </c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9"/>
      <c r="B36" s="9"/>
      <c r="C36" s="9"/>
      <c r="D36" s="9"/>
      <c r="E36" s="9"/>
      <c r="F36" s="9"/>
      <c r="G36" s="9"/>
      <c r="H36" s="9"/>
      <c r="I36" s="9"/>
      <c r="J36" s="71" t="s">
        <v>56</v>
      </c>
      <c r="K36" s="9"/>
      <c r="L36" s="9"/>
      <c r="M36" s="9"/>
      <c r="N36" s="71" t="s">
        <v>57</v>
      </c>
      <c r="O36" s="9"/>
      <c r="P36" s="9"/>
      <c r="Q36" s="9"/>
      <c r="R36" s="9"/>
      <c r="S36" s="71" t="s">
        <v>58</v>
      </c>
      <c r="T36" s="9"/>
      <c r="U36" s="9"/>
      <c r="V36" s="9"/>
    </row>
    <row r="37" spans="1:22" x14ac:dyDescent="0.25">
      <c r="A37" s="9"/>
      <c r="B37" s="9"/>
      <c r="C37" s="9"/>
      <c r="D37" s="9"/>
      <c r="E37" s="9"/>
      <c r="F37" s="9"/>
      <c r="G37" s="9"/>
      <c r="H37" s="9"/>
      <c r="I37" s="9"/>
      <c r="J37" s="72" t="s">
        <v>55</v>
      </c>
      <c r="K37" s="9"/>
      <c r="L37" s="9"/>
      <c r="M37" s="9"/>
      <c r="N37" s="72" t="s">
        <v>54</v>
      </c>
      <c r="O37" s="9"/>
      <c r="P37" s="9"/>
      <c r="Q37" s="9"/>
      <c r="R37" s="9"/>
      <c r="S37" s="72" t="str">
        <f>+'[1]Datos Generales'!D16</f>
        <v>Gerente Financiero</v>
      </c>
      <c r="T37" s="9"/>
      <c r="U37" s="9"/>
      <c r="V37" s="9"/>
    </row>
    <row r="38" spans="1:22" x14ac:dyDescent="0.25">
      <c r="A38" s="9"/>
      <c r="B38" s="9"/>
      <c r="C38" s="9"/>
      <c r="D38" s="9"/>
      <c r="E38" s="9"/>
      <c r="F38" s="9"/>
      <c r="G38" s="9"/>
      <c r="H38" s="9"/>
      <c r="I38" s="9"/>
      <c r="J38" s="73" t="str">
        <f>+'[1]Datos Generales'!B17</f>
        <v>Preparado por</v>
      </c>
      <c r="K38" s="9"/>
      <c r="L38" s="9"/>
      <c r="M38" s="9"/>
      <c r="N38" s="73" t="str">
        <f>+'[1]Datos Generales'!C17</f>
        <v>Revisado por</v>
      </c>
      <c r="O38" s="9"/>
      <c r="P38" s="9"/>
      <c r="Q38" s="9"/>
      <c r="R38" s="9"/>
      <c r="S38" s="73" t="str">
        <f>+'[1]Datos Generales'!D17</f>
        <v>Aprobado por</v>
      </c>
      <c r="T38" s="9"/>
      <c r="U38" s="9"/>
      <c r="V38" s="9"/>
    </row>
    <row r="39" spans="1:22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84"/>
      <c r="K39" s="84"/>
      <c r="L39" s="74"/>
      <c r="M39" s="74"/>
      <c r="N39" s="75"/>
      <c r="O39" s="74"/>
      <c r="P39" s="74"/>
      <c r="Q39" s="74"/>
      <c r="R39" s="74"/>
      <c r="S39" s="75"/>
      <c r="T39" s="74"/>
      <c r="U39" s="74"/>
      <c r="V39" s="74"/>
    </row>
    <row r="40" spans="1:22" x14ac:dyDescent="0.25">
      <c r="A40" s="9"/>
      <c r="B40" s="9"/>
      <c r="C40" s="9"/>
      <c r="D40" s="9"/>
      <c r="E40" s="9"/>
      <c r="F40" s="9"/>
      <c r="G40" s="9"/>
      <c r="H40" s="9"/>
      <c r="I40" s="9"/>
      <c r="J40" s="76" t="str">
        <f>+'[1]Datos Generales'!B19</f>
        <v>Fecha de Preparación</v>
      </c>
      <c r="K40" s="9"/>
      <c r="L40" s="9"/>
      <c r="M40" s="9"/>
      <c r="N40" s="76" t="str">
        <f>+'[1]Datos Generales'!C19</f>
        <v>Fecha de Revisión</v>
      </c>
      <c r="O40" s="9"/>
      <c r="P40" s="9"/>
      <c r="Q40" s="9"/>
      <c r="R40" s="9"/>
      <c r="S40" s="77" t="str">
        <f>+'[1]Datos Generales'!D19</f>
        <v>Fecha de Aprobación</v>
      </c>
      <c r="T40" s="9"/>
      <c r="U40" s="9"/>
      <c r="V40" s="9"/>
    </row>
    <row r="41" spans="1:2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</sheetData>
  <protectedRanges>
    <protectedRange sqref="J19:N32 S19:V32 Q19:Q32 B19:D32 F9:P12" name="Rango1_1"/>
  </protectedRanges>
  <mergeCells count="28">
    <mergeCell ref="A4:V4"/>
    <mergeCell ref="A5:V5"/>
    <mergeCell ref="I7:K7"/>
    <mergeCell ref="A9:A12"/>
    <mergeCell ref="B14:D14"/>
    <mergeCell ref="E14:I14"/>
    <mergeCell ref="K14:R14"/>
    <mergeCell ref="S14:T14"/>
    <mergeCell ref="U14:V14"/>
    <mergeCell ref="B15:D16"/>
    <mergeCell ref="E15:I16"/>
    <mergeCell ref="J15:J18"/>
    <mergeCell ref="K15:V16"/>
    <mergeCell ref="B17:B18"/>
    <mergeCell ref="C17:C18"/>
    <mergeCell ref="D17:D18"/>
    <mergeCell ref="E17:E18"/>
    <mergeCell ref="F17:F18"/>
    <mergeCell ref="G17:G18"/>
    <mergeCell ref="S17:T17"/>
    <mergeCell ref="U17:V17"/>
    <mergeCell ref="N17:N18"/>
    <mergeCell ref="O17:R17"/>
    <mergeCell ref="J39:K39"/>
    <mergeCell ref="H17:H18"/>
    <mergeCell ref="K17:K18"/>
    <mergeCell ref="L17:L18"/>
    <mergeCell ref="M17:M18"/>
  </mergeCells>
  <pageMargins left="0.7" right="0.7" top="0.75" bottom="0.75" header="0.3" footer="0.3"/>
  <pageSetup paperSize="5" scale="63" orientation="landscape" r:id="rId1"/>
  <ignoredErrors>
    <ignoredError sqref="U19:U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Raiza Robles</cp:lastModifiedBy>
  <cp:lastPrinted>2021-01-14T18:27:28Z</cp:lastPrinted>
  <dcterms:created xsi:type="dcterms:W3CDTF">2019-07-10T20:16:50Z</dcterms:created>
  <dcterms:modified xsi:type="dcterms:W3CDTF">2021-01-15T13:05:35Z</dcterms:modified>
</cp:coreProperties>
</file>